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tc0-my.sharepoint.com/personal/emma_strength_istc_edu/Documents/Travel/Forms/2023/"/>
    </mc:Choice>
  </mc:AlternateContent>
  <xr:revisionPtr revIDLastSave="126" documentId="8_{CEFAB3FC-2DF3-47F5-AAEE-881DD9E26453}" xr6:coauthVersionLast="47" xr6:coauthVersionMax="47" xr10:uidLastSave="{43AC3FE9-CEC7-4853-8D1A-A41A2373B44F}"/>
  <bookViews>
    <workbookView xWindow="3828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27" i="1"/>
  <c r="O47" i="1"/>
  <c r="P47" i="1" s="1"/>
  <c r="P51" i="1" s="1"/>
  <c r="F48" i="1"/>
  <c r="G48" i="1" s="1"/>
  <c r="G55" i="1" s="1"/>
  <c r="M28" i="1"/>
  <c r="M29" i="1"/>
  <c r="M30" i="1"/>
  <c r="M31" i="1"/>
  <c r="M32" i="1"/>
  <c r="M33" i="1"/>
  <c r="M34" i="1"/>
  <c r="M35" i="1"/>
  <c r="M27" i="1"/>
  <c r="Q36" i="1"/>
  <c r="P36" i="1"/>
  <c r="O36" i="1"/>
  <c r="N36" i="1"/>
  <c r="L36" i="1"/>
  <c r="K36" i="1"/>
  <c r="J36" i="1"/>
  <c r="I36" i="1"/>
  <c r="H36" i="1"/>
  <c r="G36" i="1"/>
  <c r="E36" i="1"/>
  <c r="F36" i="1" s="1"/>
  <c r="D10" i="1"/>
  <c r="O10" i="1" s="1"/>
  <c r="H56" i="1" l="1"/>
  <c r="M36" i="1"/>
  <c r="O38" i="1" s="1"/>
</calcChain>
</file>

<file path=xl/sharedStrings.xml><?xml version="1.0" encoding="utf-8"?>
<sst xmlns="http://schemas.openxmlformats.org/spreadsheetml/2006/main" count="152" uniqueCount="120">
  <si>
    <t>Employee Name:</t>
  </si>
  <si>
    <t>Department:</t>
  </si>
  <si>
    <t>Employee Number:</t>
  </si>
  <si>
    <t>Type of Travel</t>
  </si>
  <si>
    <t>Mode of Transportation</t>
  </si>
  <si>
    <t>Travel Request</t>
  </si>
  <si>
    <t>Expense Description:</t>
  </si>
  <si>
    <t>Estimated Cost:</t>
  </si>
  <si>
    <t>Request College to Pre-Pay</t>
  </si>
  <si>
    <t>Destination (City &amp; County, State)</t>
  </si>
  <si>
    <t>Destination Meal Rate:</t>
  </si>
  <si>
    <t>Employee's Physical Address:</t>
  </si>
  <si>
    <t>Registration Fee</t>
  </si>
  <si>
    <t>Mileage</t>
  </si>
  <si>
    <t>Miles</t>
  </si>
  <si>
    <t>Airfare</t>
  </si>
  <si>
    <t>Baggage</t>
  </si>
  <si>
    <t>Lodging</t>
  </si>
  <si>
    <t>Commercial Transport</t>
  </si>
  <si>
    <t>Parking</t>
  </si>
  <si>
    <t>Incidental Expenses</t>
  </si>
  <si>
    <t>Meals</t>
  </si>
  <si>
    <t>Total Estimated Expenses</t>
  </si>
  <si>
    <t>Traveler's Signature</t>
  </si>
  <si>
    <t>Date:</t>
  </si>
  <si>
    <t>Immediate Supervisor's Signature</t>
  </si>
  <si>
    <t>Division Dean's Signature</t>
  </si>
  <si>
    <t>Dean of Administration's Signature</t>
  </si>
  <si>
    <t>Date of Request:</t>
  </si>
  <si>
    <t>Official Station or Base:</t>
  </si>
  <si>
    <t>Employee's Postal Address:</t>
  </si>
  <si>
    <t>Date                      MM/DD/YY</t>
  </si>
  <si>
    <t>Points of Travel</t>
  </si>
  <si>
    <t>From</t>
  </si>
  <si>
    <t>To</t>
  </si>
  <si>
    <t>Hour of Departure or Return</t>
  </si>
  <si>
    <t>Subsistence</t>
  </si>
  <si>
    <t>Total Meals</t>
  </si>
  <si>
    <t>Registration</t>
  </si>
  <si>
    <t>Breakfast</t>
  </si>
  <si>
    <t>Lunch</t>
  </si>
  <si>
    <t>Supper</t>
  </si>
  <si>
    <t>City &amp; County, State</t>
  </si>
  <si>
    <t>Date(s) of Event:</t>
  </si>
  <si>
    <t>Travel Reimbursement</t>
  </si>
  <si>
    <t>F - O - A - P (GL Account Number):</t>
  </si>
  <si>
    <t>Total:</t>
  </si>
  <si>
    <t>Out of State Travel Comparison</t>
  </si>
  <si>
    <t>Airfare:</t>
  </si>
  <si>
    <t>Baggage:</t>
  </si>
  <si>
    <t>Lodging:</t>
  </si>
  <si>
    <t>Meals:</t>
  </si>
  <si>
    <t>Car Rental:</t>
  </si>
  <si>
    <t>Commercial Transport:</t>
  </si>
  <si>
    <t>Negative Difference &gt; $100 - More Economical to Fly</t>
  </si>
  <si>
    <t>Positive Difference &gt; $100 - More Economical to Drive</t>
  </si>
  <si>
    <t>TOTAL DRIVING EXPENSES:</t>
  </si>
  <si>
    <t>FLYING</t>
  </si>
  <si>
    <t>DRIVING</t>
  </si>
  <si>
    <t>AMOUNT:</t>
  </si>
  <si>
    <t>TOTAL FLYING EXPENSES:</t>
  </si>
  <si>
    <t>EXPENDITURE:</t>
  </si>
  <si>
    <t>DIFFERENCE:</t>
  </si>
  <si>
    <t>If the Difference is less than $100, then you may choose to drive or fly.</t>
  </si>
  <si>
    <t>NOTE: With driving, you would typically have an extra day of driving, which would mean extra lodging, parking, &amp; meals.</t>
  </si>
  <si>
    <t>Mileage to Airport:</t>
  </si>
  <si>
    <t>By signing below, I hereby acknowledge that I must do one of the following if ISTC pre-pays an expense and a credit is generated to me for any reason.</t>
  </si>
  <si>
    <t xml:space="preserve">      1) Use the credit for another conference</t>
  </si>
  <si>
    <t xml:space="preserve">      2) Pay the credit back to ISTC</t>
  </si>
  <si>
    <t xml:space="preserve">      3) If the credit is not used or paid back at the time of separation from the college, it will be deducted from your check.</t>
  </si>
  <si>
    <t>(Required Only for Overnight or Out of State Travel)</t>
  </si>
  <si>
    <t>President's Signature</t>
  </si>
  <si>
    <t>Required Signatures</t>
  </si>
  <si>
    <t>Grand Total of All Travel Expenses:</t>
  </si>
  <si>
    <t>Mileage:</t>
  </si>
  <si>
    <t>Mileage Rate:</t>
  </si>
  <si>
    <t>Miles:</t>
  </si>
  <si>
    <t>Stations/Bases</t>
  </si>
  <si>
    <t>ATEF (Columbiana &amp; Shelby, AL)</t>
  </si>
  <si>
    <t>Baldwin DRC Lite (Bay Minette &amp; Baldwin, AL)</t>
  </si>
  <si>
    <t>Bibb CF (Brent &amp; Bibb, AL)</t>
  </si>
  <si>
    <t>Birmingham DRC (Birmingham &amp; Jefferson, AL)</t>
  </si>
  <si>
    <t>Bullock CF (Union Springs &amp; Bullock, AL)</t>
  </si>
  <si>
    <t>Donaldson CF (Bessember &amp; Jefferson, AL)</t>
  </si>
  <si>
    <t>Draper ISC (Elmore &amp; Elmore, AL)</t>
  </si>
  <si>
    <t>Easterling CF (Clio &amp; Barbor, AL)</t>
  </si>
  <si>
    <t>In State Actual Expenses</t>
  </si>
  <si>
    <t>Out of State Actual Expenses</t>
  </si>
  <si>
    <t>Personally Owned Vehicle (POV)</t>
  </si>
  <si>
    <t>Riding with a Coworker</t>
  </si>
  <si>
    <t>State Vehicle (College-Owned Vehicle)</t>
  </si>
  <si>
    <t>Yes</t>
  </si>
  <si>
    <t>No</t>
  </si>
  <si>
    <t>Elmore CF (Elmore &amp; Elmore, AL)</t>
  </si>
  <si>
    <t>Fort Payne DRC Lite (Fort Payne &amp; Dekalb, AL)</t>
  </si>
  <si>
    <t>Fountain CF (Atmore &amp; Escambia, AL)</t>
  </si>
  <si>
    <t>Huntsville DRC (Huntsville &amp; Madison, AL)</t>
  </si>
  <si>
    <t>Jasper DRC Lite (Jasper &amp; Walker, AL)</t>
  </si>
  <si>
    <t>Kilby CF (Montgomery &amp; Montgomery, AL)</t>
  </si>
  <si>
    <t>Limestone (Harvest &amp; Limestone, AL)</t>
  </si>
  <si>
    <t>Loxley WR (Loxley &amp; Baldwin, AL)</t>
  </si>
  <si>
    <t>Main (Deatsville &amp; Elmore, AL)</t>
  </si>
  <si>
    <t>Mobile DRC (Mobile &amp; Mobile, AL)</t>
  </si>
  <si>
    <t>Montgomery DRC (Montgomery &amp; Montgomery, AL)</t>
  </si>
  <si>
    <t>Montgomery Women's (Montgomery &amp; Montgomery, AL)</t>
  </si>
  <si>
    <t>Opelika DRC Lite (Opelika &amp; Lee, AL)</t>
  </si>
  <si>
    <t>Perry County (Uniontown &amp; Perry, AL)</t>
  </si>
  <si>
    <t>Red Eagle (Montgomery &amp; Montgomery, AL)</t>
  </si>
  <si>
    <t>Sand Mountain DRC Lite (Albertville &amp; Marshall, AL)</t>
  </si>
  <si>
    <t>St. Clair (Springville &amp; St. Clair, AL)</t>
  </si>
  <si>
    <t>Staton CF (Elmore &amp; Elmore, AL)</t>
  </si>
  <si>
    <t>Thomasville RDRC(Thomasville &amp; Clarke, AL)</t>
  </si>
  <si>
    <t>Tuscaloosa DRC (Tuscaloosa &amp; Tuscaloosa, AL)</t>
  </si>
  <si>
    <t>Tutwiler (Wetumpka &amp; Elmore, AL)</t>
  </si>
  <si>
    <t>Ventress CF (Clayton &amp; Barbour, AL)</t>
  </si>
  <si>
    <t>Registration Fee /Airfare/Baggage/Lodging</t>
  </si>
  <si>
    <t>Name of Organization to                  Which Dues are Paid:</t>
  </si>
  <si>
    <t>Parking/ Toll</t>
  </si>
  <si>
    <t>Parking/Toll</t>
  </si>
  <si>
    <t>Purpose of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</si>
</sst>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171796"/>
      <name val="Segoe UI"/>
      <family val="2"/>
    </font>
    <font>
      <b/>
      <sz val="11"/>
      <color theme="0"/>
      <name val="Segoe UI"/>
      <family val="2"/>
    </font>
    <font>
      <b/>
      <sz val="11"/>
      <color rgb="FF171796"/>
      <name val="Segoe UI"/>
      <family val="2"/>
    </font>
    <font>
      <b/>
      <u/>
      <sz val="11"/>
      <color rgb="FFFF0000"/>
      <name val="Segoe UI"/>
      <family val="2"/>
    </font>
    <font>
      <sz val="14"/>
      <color rgb="FF171796"/>
      <name val="Segoe UI"/>
      <family val="2"/>
    </font>
    <font>
      <sz val="16"/>
      <color rgb="FF171796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rgb="FF171796"/>
      <name val="Segoe UI"/>
      <family val="2"/>
    </font>
    <font>
      <b/>
      <sz val="14"/>
      <color rgb="FF171796"/>
      <name val="Segoe U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171796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rgb="FF171796"/>
      </left>
      <right/>
      <top/>
      <bottom/>
      <diagonal/>
    </border>
    <border>
      <left/>
      <right style="medium">
        <color rgb="FF171796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171796"/>
      </right>
      <top/>
      <bottom style="thin">
        <color indexed="64"/>
      </bottom>
      <diagonal/>
    </border>
    <border>
      <left style="medium">
        <color rgb="FF171796"/>
      </left>
      <right/>
      <top/>
      <bottom style="medium">
        <color rgb="FF171796"/>
      </bottom>
      <diagonal/>
    </border>
    <border>
      <left/>
      <right/>
      <top/>
      <bottom style="medium">
        <color rgb="FF171796"/>
      </bottom>
      <diagonal/>
    </border>
    <border>
      <left/>
      <right style="medium">
        <color rgb="FF171796"/>
      </right>
      <top/>
      <bottom style="medium">
        <color rgb="FF171796"/>
      </bottom>
      <diagonal/>
    </border>
    <border>
      <left style="medium">
        <color rgb="FF171796"/>
      </left>
      <right/>
      <top style="medium">
        <color rgb="FF171796"/>
      </top>
      <bottom/>
      <diagonal/>
    </border>
    <border>
      <left/>
      <right/>
      <top style="medium">
        <color rgb="FF171796"/>
      </top>
      <bottom/>
      <diagonal/>
    </border>
    <border>
      <left/>
      <right style="medium">
        <color rgb="FF171796"/>
      </right>
      <top style="medium">
        <color rgb="FF171796"/>
      </top>
      <bottom/>
      <diagonal/>
    </border>
    <border>
      <left style="medium">
        <color rgb="FF171796"/>
      </left>
      <right style="thin">
        <color rgb="FF171796"/>
      </right>
      <top/>
      <bottom style="thin">
        <color rgb="FF171796"/>
      </bottom>
      <diagonal/>
    </border>
    <border>
      <left style="thin">
        <color rgb="FF171796"/>
      </left>
      <right style="thin">
        <color rgb="FF171796"/>
      </right>
      <top/>
      <bottom style="thin">
        <color rgb="FF171796"/>
      </bottom>
      <diagonal/>
    </border>
    <border>
      <left style="thin">
        <color rgb="FF171796"/>
      </left>
      <right style="medium">
        <color rgb="FF171796"/>
      </right>
      <top/>
      <bottom style="thin">
        <color rgb="FF171796"/>
      </bottom>
      <diagonal/>
    </border>
    <border>
      <left style="medium">
        <color rgb="FF171796"/>
      </left>
      <right style="thin">
        <color rgb="FF171796"/>
      </right>
      <top style="thin">
        <color rgb="FF171796"/>
      </top>
      <bottom style="thin">
        <color rgb="FF171796"/>
      </bottom>
      <diagonal/>
    </border>
    <border>
      <left style="thin">
        <color rgb="FF171796"/>
      </left>
      <right style="thin">
        <color rgb="FF171796"/>
      </right>
      <top style="thin">
        <color rgb="FF171796"/>
      </top>
      <bottom style="thin">
        <color rgb="FF171796"/>
      </bottom>
      <diagonal/>
    </border>
    <border>
      <left style="thin">
        <color rgb="FF171796"/>
      </left>
      <right style="medium">
        <color rgb="FF171796"/>
      </right>
      <top style="thin">
        <color rgb="FF171796"/>
      </top>
      <bottom style="thin">
        <color rgb="FF171796"/>
      </bottom>
      <diagonal/>
    </border>
    <border>
      <left style="thin">
        <color rgb="FF171796"/>
      </left>
      <right/>
      <top/>
      <bottom/>
      <diagonal/>
    </border>
    <border>
      <left/>
      <right style="thin">
        <color rgb="FF171796"/>
      </right>
      <top/>
      <bottom/>
      <diagonal/>
    </border>
    <border>
      <left style="thin">
        <color rgb="FF171796"/>
      </left>
      <right/>
      <top/>
      <bottom style="thin">
        <color rgb="FF171796"/>
      </bottom>
      <diagonal/>
    </border>
    <border>
      <left/>
      <right style="thin">
        <color rgb="FF171796"/>
      </right>
      <top/>
      <bottom style="thin">
        <color rgb="FF171796"/>
      </bottom>
      <diagonal/>
    </border>
    <border>
      <left style="thin">
        <color rgb="FF171796"/>
      </left>
      <right/>
      <top style="thin">
        <color rgb="FF171796"/>
      </top>
      <bottom style="thin">
        <color rgb="FF171796"/>
      </bottom>
      <diagonal/>
    </border>
    <border>
      <left/>
      <right style="thin">
        <color rgb="FF171796"/>
      </right>
      <top style="thin">
        <color rgb="FF171796"/>
      </top>
      <bottom style="thin">
        <color rgb="FF171796"/>
      </bottom>
      <diagonal/>
    </border>
    <border>
      <left/>
      <right/>
      <top/>
      <bottom style="thin">
        <color rgb="FF171796"/>
      </bottom>
      <diagonal/>
    </border>
    <border>
      <left/>
      <right style="medium">
        <color rgb="FF171796"/>
      </right>
      <top/>
      <bottom style="thin">
        <color rgb="FF171796"/>
      </bottom>
      <diagonal/>
    </border>
    <border>
      <left style="thin">
        <color rgb="FF171796"/>
      </left>
      <right/>
      <top style="thin">
        <color rgb="FF171796"/>
      </top>
      <bottom/>
      <diagonal/>
    </border>
    <border>
      <left/>
      <right/>
      <top style="thin">
        <color rgb="FF171796"/>
      </top>
      <bottom/>
      <diagonal/>
    </border>
    <border>
      <left/>
      <right style="medium">
        <color rgb="FF171796"/>
      </right>
      <top style="thin">
        <color rgb="FF171796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171796"/>
      </top>
      <bottom style="thin">
        <color indexed="64"/>
      </bottom>
      <diagonal/>
    </border>
    <border>
      <left/>
      <right style="medium">
        <color rgb="FF171796"/>
      </right>
      <top style="medium">
        <color rgb="FF171796"/>
      </top>
      <bottom style="thin">
        <color indexed="64"/>
      </bottom>
      <diagonal/>
    </border>
    <border>
      <left/>
      <right style="medium">
        <color rgb="FF171796"/>
      </right>
      <top style="thin">
        <color indexed="64"/>
      </top>
      <bottom style="thin">
        <color indexed="64"/>
      </bottom>
      <diagonal/>
    </border>
    <border>
      <left style="thin">
        <color rgb="FF171796"/>
      </left>
      <right/>
      <top style="double">
        <color rgb="FF171796"/>
      </top>
      <bottom style="thin">
        <color rgb="FF171796"/>
      </bottom>
      <diagonal/>
    </border>
    <border>
      <left/>
      <right/>
      <top style="double">
        <color rgb="FF171796"/>
      </top>
      <bottom style="thin">
        <color rgb="FF171796"/>
      </bottom>
      <diagonal/>
    </border>
    <border>
      <left/>
      <right style="medium">
        <color rgb="FF171796"/>
      </right>
      <top style="double">
        <color rgb="FF171796"/>
      </top>
      <bottom style="thin">
        <color rgb="FF171796"/>
      </bottom>
      <diagonal/>
    </border>
    <border>
      <left style="medium">
        <color rgb="FF171796"/>
      </left>
      <right/>
      <top style="thin">
        <color rgb="FF171796"/>
      </top>
      <bottom style="thin">
        <color rgb="FF171796"/>
      </bottom>
      <diagonal/>
    </border>
    <border>
      <left/>
      <right/>
      <top style="thin">
        <color rgb="FF171796"/>
      </top>
      <bottom style="thin">
        <color rgb="FF171796"/>
      </bottom>
      <diagonal/>
    </border>
    <border>
      <left/>
      <right style="medium">
        <color rgb="FF171796"/>
      </right>
      <top style="thin">
        <color rgb="FF171796"/>
      </top>
      <bottom style="thin">
        <color rgb="FF171796"/>
      </bottom>
      <diagonal/>
    </border>
    <border>
      <left style="medium">
        <color rgb="FF171796"/>
      </left>
      <right/>
      <top style="thin">
        <color rgb="FF171796"/>
      </top>
      <bottom/>
      <diagonal/>
    </border>
    <border>
      <left style="medium">
        <color rgb="FF171796"/>
      </left>
      <right style="thin">
        <color rgb="FF171796"/>
      </right>
      <top style="thin">
        <color rgb="FF171796"/>
      </top>
      <bottom style="double">
        <color rgb="FF171796"/>
      </bottom>
      <diagonal/>
    </border>
    <border>
      <left style="thin">
        <color rgb="FF171796"/>
      </left>
      <right style="thin">
        <color rgb="FF171796"/>
      </right>
      <top style="thin">
        <color rgb="FF171796"/>
      </top>
      <bottom style="double">
        <color rgb="FF171796"/>
      </bottom>
      <diagonal/>
    </border>
    <border>
      <left style="thin">
        <color rgb="FF171796"/>
      </left>
      <right style="thin">
        <color rgb="FF171796"/>
      </right>
      <top style="medium">
        <color rgb="FF171796"/>
      </top>
      <bottom style="thin">
        <color rgb="FF171796"/>
      </bottom>
      <diagonal/>
    </border>
    <border>
      <left style="thin">
        <color rgb="FF171796"/>
      </left>
      <right style="medium">
        <color rgb="FF171796"/>
      </right>
      <top style="medium">
        <color rgb="FF171796"/>
      </top>
      <bottom style="thin">
        <color rgb="FF171796"/>
      </bottom>
      <diagonal/>
    </border>
    <border>
      <left style="thin">
        <color rgb="FF171796"/>
      </left>
      <right style="medium">
        <color rgb="FF171796"/>
      </right>
      <top style="thin">
        <color rgb="FF171796"/>
      </top>
      <bottom style="double">
        <color rgb="FF171796"/>
      </bottom>
      <diagonal/>
    </border>
    <border>
      <left style="thin">
        <color rgb="FF171796"/>
      </left>
      <right style="thin">
        <color rgb="FF171796"/>
      </right>
      <top style="thin">
        <color rgb="FF171796"/>
      </top>
      <bottom/>
      <diagonal/>
    </border>
    <border>
      <left style="thin">
        <color rgb="FF171796"/>
      </left>
      <right style="thin">
        <color rgb="FF171796"/>
      </right>
      <top/>
      <bottom/>
      <diagonal/>
    </border>
    <border>
      <left style="thin">
        <color rgb="FF171796"/>
      </left>
      <right style="medium">
        <color rgb="FF171796"/>
      </right>
      <top/>
      <bottom/>
      <diagonal/>
    </border>
    <border>
      <left style="medium">
        <color rgb="FF171796"/>
      </left>
      <right style="thin">
        <color rgb="FF171796"/>
      </right>
      <top/>
      <bottom/>
      <diagonal/>
    </border>
    <border>
      <left style="medium">
        <color rgb="FF171796"/>
      </left>
      <right/>
      <top/>
      <bottom style="thin">
        <color rgb="FF171796"/>
      </bottom>
      <diagonal/>
    </border>
    <border>
      <left style="medium">
        <color rgb="FF171796"/>
      </left>
      <right style="thin">
        <color rgb="FF171796"/>
      </right>
      <top style="medium">
        <color rgb="FF171796"/>
      </top>
      <bottom style="thin">
        <color rgb="FF171796"/>
      </bottom>
      <diagonal/>
    </border>
    <border>
      <left style="medium">
        <color rgb="FF171796"/>
      </left>
      <right/>
      <top style="double">
        <color rgb="FF171796"/>
      </top>
      <bottom style="thin">
        <color rgb="FF171796"/>
      </bottom>
      <diagonal/>
    </border>
    <border>
      <left/>
      <right style="thin">
        <color rgb="FF171796"/>
      </right>
      <top style="double">
        <color rgb="FF171796"/>
      </top>
      <bottom style="thin">
        <color rgb="FF171796"/>
      </bottom>
      <diagonal/>
    </border>
    <border>
      <left style="medium">
        <color rgb="FF171796"/>
      </left>
      <right style="thin">
        <color rgb="FF171796"/>
      </right>
      <top style="thin">
        <color rgb="FF171796"/>
      </top>
      <bottom/>
      <diagonal/>
    </border>
    <border>
      <left style="thin">
        <color rgb="FF171796"/>
      </left>
      <right style="medium">
        <color rgb="FF171796"/>
      </right>
      <top style="thin">
        <color rgb="FF171796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225">
    <xf numFmtId="0" fontId="0" fillId="0" borderId="0" xfId="0"/>
    <xf numFmtId="0" fontId="1" fillId="0" borderId="9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Protection="1">
      <protection locked="0"/>
    </xf>
    <xf numFmtId="3" fontId="1" fillId="0" borderId="15" xfId="0" applyNumberFormat="1" applyFont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165" fontId="1" fillId="3" borderId="15" xfId="0" applyNumberFormat="1" applyFont="1" applyFill="1" applyBorder="1" applyProtection="1">
      <protection locked="0"/>
    </xf>
    <xf numFmtId="165" fontId="1" fillId="3" borderId="16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locked="0"/>
    </xf>
    <xf numFmtId="0" fontId="1" fillId="3" borderId="45" xfId="0" applyFont="1" applyFill="1" applyBorder="1" applyProtection="1">
      <protection locked="0"/>
    </xf>
    <xf numFmtId="3" fontId="1" fillId="3" borderId="45" xfId="0" applyNumberFormat="1" applyFont="1" applyFill="1" applyBorder="1" applyProtection="1">
      <protection locked="0"/>
    </xf>
    <xf numFmtId="165" fontId="1" fillId="3" borderId="45" xfId="0" applyNumberFormat="1" applyFont="1" applyFill="1" applyBorder="1" applyProtection="1">
      <protection locked="0"/>
    </xf>
    <xf numFmtId="165" fontId="1" fillId="3" borderId="54" xfId="0" applyNumberFormat="1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5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9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165" fontId="1" fillId="0" borderId="15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3" borderId="15" xfId="0" applyFont="1" applyFill="1" applyBorder="1" applyAlignment="1">
      <alignment horizontal="center"/>
    </xf>
    <xf numFmtId="165" fontId="1" fillId="3" borderId="15" xfId="0" applyNumberFormat="1" applyFont="1" applyFill="1" applyBorder="1"/>
    <xf numFmtId="165" fontId="1" fillId="3" borderId="45" xfId="0" applyNumberFormat="1" applyFont="1" applyFill="1" applyBorder="1"/>
    <xf numFmtId="3" fontId="3" fillId="3" borderId="42" xfId="0" applyNumberFormat="1" applyFont="1" applyFill="1" applyBorder="1"/>
    <xf numFmtId="165" fontId="3" fillId="3" borderId="42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2" xfId="0" applyFont="1" applyFill="1" applyBorder="1"/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164" fontId="1" fillId="0" borderId="15" xfId="0" applyNumberFormat="1" applyFont="1" applyBorder="1" applyAlignment="1" applyProtection="1">
      <alignment vertical="center"/>
      <protection locked="0"/>
    </xf>
    <xf numFmtId="164" fontId="1" fillId="0" borderId="15" xfId="0" applyNumberFormat="1" applyFont="1" applyBorder="1"/>
    <xf numFmtId="0" fontId="1" fillId="0" borderId="0" xfId="0" applyFont="1" applyAlignment="1">
      <alignment wrapText="1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45" xfId="0" applyFont="1" applyFill="1" applyBorder="1" applyAlignment="1" applyProtection="1">
      <alignment wrapText="1"/>
      <protection locked="0"/>
    </xf>
    <xf numFmtId="7" fontId="1" fillId="0" borderId="15" xfId="2" applyNumberFormat="1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14" fontId="13" fillId="0" borderId="30" xfId="0" applyNumberFormat="1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65" fontId="1" fillId="0" borderId="15" xfId="0" applyNumberFormat="1" applyFont="1" applyBorder="1" applyAlignment="1" applyProtection="1">
      <alignment horizontal="right" vertical="center"/>
      <protection locked="0"/>
    </xf>
    <xf numFmtId="165" fontId="0" fillId="0" borderId="16" xfId="0" applyNumberFormat="1" applyBorder="1" applyAlignment="1" applyProtection="1">
      <alignment horizontal="right" vertical="center"/>
      <protection locked="0"/>
    </xf>
    <xf numFmtId="165" fontId="3" fillId="0" borderId="41" xfId="0" applyNumberFormat="1" applyFont="1" applyBorder="1" applyAlignment="1">
      <alignment horizontal="right" vertical="center"/>
    </xf>
    <xf numFmtId="165" fontId="0" fillId="0" borderId="44" xfId="0" applyNumberForma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7" fillId="0" borderId="34" xfId="0" applyNumberFormat="1" applyFont="1" applyBorder="1" applyAlignment="1">
      <alignment horizontal="right" vertical="center"/>
    </xf>
    <xf numFmtId="165" fontId="7" fillId="0" borderId="52" xfId="0" applyNumberFormat="1" applyFont="1" applyBorder="1" applyAlignment="1">
      <alignment horizontal="right" vertical="center"/>
    </xf>
    <xf numFmtId="165" fontId="1" fillId="0" borderId="16" xfId="0" applyNumberFormat="1" applyFont="1" applyBorder="1" applyAlignment="1" applyProtection="1">
      <alignment horizontal="right" vertical="center"/>
      <protection locked="0"/>
    </xf>
    <xf numFmtId="165" fontId="1" fillId="0" borderId="15" xfId="0" applyNumberFormat="1" applyFont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1" fillId="0" borderId="0" xfId="1" applyFont="1" applyAlignment="1" applyProtection="1">
      <alignment horizontal="right" wrapText="1"/>
    </xf>
    <xf numFmtId="0" fontId="1" fillId="0" borderId="28" xfId="0" applyFont="1" applyBorder="1" applyAlignment="1">
      <alignment horizontal="right"/>
    </xf>
    <xf numFmtId="0" fontId="13" fillId="0" borderId="29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left" wrapText="1"/>
      <protection locked="0"/>
    </xf>
    <xf numFmtId="165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7" fontId="1" fillId="0" borderId="21" xfId="2" applyNumberFormat="1" applyFont="1" applyBorder="1" applyAlignment="1" applyProtection="1">
      <alignment horizontal="center"/>
      <protection locked="0"/>
    </xf>
    <xf numFmtId="7" fontId="1" fillId="0" borderId="22" xfId="2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46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4" fontId="1" fillId="3" borderId="45" xfId="0" applyNumberFormat="1" applyFont="1" applyFill="1" applyBorder="1" applyAlignment="1">
      <alignment horizontal="center" wrapText="1"/>
    </xf>
    <xf numFmtId="164" fontId="1" fillId="3" borderId="12" xfId="0" applyNumberFormat="1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3" fillId="3" borderId="50" xfId="0" applyFont="1" applyFill="1" applyBorder="1" applyAlignment="1">
      <alignment horizontal="right"/>
    </xf>
    <xf numFmtId="0" fontId="3" fillId="3" borderId="42" xfId="0" applyFont="1" applyFill="1" applyBorder="1" applyAlignment="1">
      <alignment horizontal="right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71796"/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3" zoomScaleNormal="100" workbookViewId="0">
      <selection activeCell="E27" sqref="E27:E35"/>
    </sheetView>
  </sheetViews>
  <sheetFormatPr defaultColWidth="9.140625" defaultRowHeight="16.5" x14ac:dyDescent="0.3"/>
  <cols>
    <col min="1" max="1" width="16.85546875" style="3" customWidth="1"/>
    <col min="2" max="3" width="20.140625" style="3" bestFit="1" customWidth="1"/>
    <col min="4" max="4" width="11" style="3" customWidth="1"/>
    <col min="5" max="5" width="10.5703125" style="3" customWidth="1"/>
    <col min="6" max="6" width="10.7109375" style="3" customWidth="1"/>
    <col min="7" max="7" width="12.42578125" style="3" customWidth="1"/>
    <col min="8" max="8" width="12.85546875" style="3" customWidth="1"/>
    <col min="9" max="9" width="11.140625" style="3" customWidth="1"/>
    <col min="10" max="10" width="11.5703125" style="3" customWidth="1"/>
    <col min="11" max="12" width="11.7109375" style="3" customWidth="1"/>
    <col min="13" max="15" width="11" style="3" customWidth="1"/>
    <col min="16" max="16" width="12.5703125" style="3" bestFit="1" customWidth="1"/>
    <col min="17" max="17" width="11.140625" style="3" customWidth="1"/>
    <col min="18" max="18" width="48" style="3" hidden="1" customWidth="1"/>
    <col min="19" max="19" width="2" style="3" hidden="1" customWidth="1"/>
    <col min="20" max="20" width="28.7109375" style="3" hidden="1" customWidth="1"/>
    <col min="21" max="21" width="1.42578125" style="3" hidden="1" customWidth="1"/>
    <col min="22" max="22" width="38.5703125" style="3" hidden="1" customWidth="1"/>
    <col min="23" max="16384" width="9.140625" style="38"/>
  </cols>
  <sheetData>
    <row r="1" spans="1:22" ht="29.25" customHeight="1" x14ac:dyDescent="0.3">
      <c r="A1" s="34" t="s">
        <v>28</v>
      </c>
      <c r="B1" s="76"/>
      <c r="C1" s="37"/>
      <c r="D1" s="37"/>
      <c r="E1" s="37"/>
      <c r="F1" s="117" t="s">
        <v>29</v>
      </c>
      <c r="G1" s="117"/>
      <c r="H1" s="119"/>
      <c r="I1" s="119"/>
      <c r="J1" s="119"/>
      <c r="K1" s="119"/>
      <c r="L1" s="1"/>
      <c r="M1" s="117" t="s">
        <v>1</v>
      </c>
      <c r="N1" s="117"/>
      <c r="O1" s="119"/>
      <c r="P1" s="119"/>
      <c r="Q1" s="120"/>
      <c r="R1" s="2" t="s">
        <v>77</v>
      </c>
      <c r="T1" s="2" t="s">
        <v>3</v>
      </c>
      <c r="V1" s="2" t="s">
        <v>4</v>
      </c>
    </row>
    <row r="2" spans="1:22" ht="29.25" customHeight="1" x14ac:dyDescent="0.3">
      <c r="A2" s="35" t="s">
        <v>0</v>
      </c>
      <c r="B2" s="118"/>
      <c r="C2" s="118"/>
      <c r="D2" s="118"/>
      <c r="E2" s="124" t="s">
        <v>2</v>
      </c>
      <c r="F2" s="124"/>
      <c r="G2" s="118"/>
      <c r="H2" s="118"/>
      <c r="I2" s="118"/>
      <c r="J2" s="124" t="s">
        <v>45</v>
      </c>
      <c r="K2" s="124"/>
      <c r="L2" s="124"/>
      <c r="M2" s="118"/>
      <c r="N2" s="118"/>
      <c r="O2" s="118"/>
      <c r="P2" s="118"/>
      <c r="Q2" s="121"/>
      <c r="R2" s="3" t="s">
        <v>78</v>
      </c>
      <c r="T2" s="3" t="s">
        <v>86</v>
      </c>
      <c r="V2" s="3" t="s">
        <v>15</v>
      </c>
    </row>
    <row r="3" spans="1:22" ht="29.25" customHeight="1" x14ac:dyDescent="0.3">
      <c r="A3" s="171" t="s">
        <v>30</v>
      </c>
      <c r="B3" s="124"/>
      <c r="C3" s="118"/>
      <c r="D3" s="118"/>
      <c r="E3" s="118"/>
      <c r="F3" s="118"/>
      <c r="G3" s="118"/>
      <c r="H3" s="118"/>
      <c r="I3" s="38"/>
      <c r="J3" s="124" t="s">
        <v>11</v>
      </c>
      <c r="K3" s="124"/>
      <c r="L3" s="124"/>
      <c r="M3" s="127"/>
      <c r="N3" s="127"/>
      <c r="O3" s="127"/>
      <c r="P3" s="127"/>
      <c r="Q3" s="128"/>
      <c r="R3" s="3" t="s">
        <v>79</v>
      </c>
      <c r="T3" s="3" t="s">
        <v>87</v>
      </c>
      <c r="V3" s="3" t="s">
        <v>88</v>
      </c>
    </row>
    <row r="4" spans="1:22" ht="33" customHeight="1" x14ac:dyDescent="0.3">
      <c r="A4" s="75" t="s">
        <v>119</v>
      </c>
      <c r="B4" s="129"/>
      <c r="C4" s="129"/>
      <c r="D4" s="129"/>
      <c r="E4" s="124" t="s">
        <v>9</v>
      </c>
      <c r="F4" s="124"/>
      <c r="G4" s="124"/>
      <c r="H4" s="129"/>
      <c r="I4" s="129"/>
      <c r="J4" s="129"/>
      <c r="K4" s="125" t="s">
        <v>10</v>
      </c>
      <c r="L4" s="125"/>
      <c r="M4" s="77"/>
      <c r="N4" s="126" t="s">
        <v>43</v>
      </c>
      <c r="O4" s="126"/>
      <c r="P4" s="127"/>
      <c r="Q4" s="128"/>
      <c r="R4" s="3" t="s">
        <v>80</v>
      </c>
      <c r="V4" s="3" t="s">
        <v>89</v>
      </c>
    </row>
    <row r="5" spans="1:22" ht="33" customHeight="1" x14ac:dyDescent="0.3">
      <c r="A5" s="122" t="s">
        <v>116</v>
      </c>
      <c r="B5" s="123"/>
      <c r="C5" s="129"/>
      <c r="D5" s="129"/>
      <c r="E5" s="129"/>
      <c r="F5" s="129"/>
      <c r="H5" s="70" t="s">
        <v>3</v>
      </c>
      <c r="I5" s="118"/>
      <c r="J5" s="118"/>
      <c r="K5" s="118"/>
      <c r="M5" s="130" t="s">
        <v>4</v>
      </c>
      <c r="N5" s="130"/>
      <c r="O5" s="129"/>
      <c r="P5" s="129"/>
      <c r="Q5" s="141"/>
      <c r="R5" s="3" t="s">
        <v>81</v>
      </c>
      <c r="V5" s="3" t="s">
        <v>90</v>
      </c>
    </row>
    <row r="6" spans="1:22" ht="4.3499999999999996" customHeight="1" thickBot="1" x14ac:dyDescent="0.35">
      <c r="A6" s="39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0"/>
      <c r="R6" s="3" t="s">
        <v>82</v>
      </c>
    </row>
    <row r="7" spans="1:22" x14ac:dyDescent="0.3">
      <c r="A7" s="151" t="s">
        <v>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3" t="s">
        <v>83</v>
      </c>
    </row>
    <row r="8" spans="1:22" s="74" customFormat="1" ht="16.5" customHeight="1" x14ac:dyDescent="0.25">
      <c r="A8" s="174" t="s">
        <v>6</v>
      </c>
      <c r="B8" s="172" t="s">
        <v>12</v>
      </c>
      <c r="C8" s="176" t="s">
        <v>13</v>
      </c>
      <c r="D8" s="176"/>
      <c r="E8" s="172" t="s">
        <v>15</v>
      </c>
      <c r="F8" s="172" t="s">
        <v>16</v>
      </c>
      <c r="G8" s="172" t="s">
        <v>17</v>
      </c>
      <c r="H8" s="133" t="s">
        <v>18</v>
      </c>
      <c r="I8" s="134"/>
      <c r="J8" s="172" t="s">
        <v>117</v>
      </c>
      <c r="K8" s="133" t="s">
        <v>20</v>
      </c>
      <c r="L8" s="134"/>
      <c r="M8" s="133" t="s">
        <v>21</v>
      </c>
      <c r="N8" s="134"/>
      <c r="O8" s="133" t="s">
        <v>22</v>
      </c>
      <c r="P8" s="137"/>
      <c r="Q8" s="138"/>
      <c r="R8" s="6" t="s">
        <v>84</v>
      </c>
      <c r="S8" s="7"/>
      <c r="T8" s="7"/>
      <c r="U8" s="7"/>
      <c r="V8" s="7"/>
    </row>
    <row r="9" spans="1:22" s="74" customFormat="1" x14ac:dyDescent="0.25">
      <c r="A9" s="175"/>
      <c r="B9" s="173"/>
      <c r="C9" s="41" t="s">
        <v>14</v>
      </c>
      <c r="D9" s="42">
        <v>0.65500000000000003</v>
      </c>
      <c r="E9" s="173"/>
      <c r="F9" s="173"/>
      <c r="G9" s="173"/>
      <c r="H9" s="135"/>
      <c r="I9" s="136"/>
      <c r="J9" s="173"/>
      <c r="K9" s="135"/>
      <c r="L9" s="136"/>
      <c r="M9" s="135"/>
      <c r="N9" s="136"/>
      <c r="O9" s="135"/>
      <c r="P9" s="139"/>
      <c r="Q9" s="140"/>
      <c r="R9" s="6" t="s">
        <v>85</v>
      </c>
      <c r="S9" s="7"/>
      <c r="T9" s="7"/>
      <c r="U9" s="7"/>
      <c r="V9" s="7"/>
    </row>
    <row r="10" spans="1:22" ht="25.5" customHeight="1" x14ac:dyDescent="0.3">
      <c r="A10" s="44" t="s">
        <v>7</v>
      </c>
      <c r="B10" s="73"/>
      <c r="C10" s="9"/>
      <c r="D10" s="46">
        <f>C10*D9</f>
        <v>0</v>
      </c>
      <c r="E10" s="73"/>
      <c r="F10" s="73"/>
      <c r="G10" s="73"/>
      <c r="H10" s="148"/>
      <c r="I10" s="149"/>
      <c r="J10" s="73"/>
      <c r="K10" s="148"/>
      <c r="L10" s="149"/>
      <c r="M10" s="148"/>
      <c r="N10" s="149"/>
      <c r="O10" s="142">
        <f>SUM(B10,D10:N10)</f>
        <v>0</v>
      </c>
      <c r="P10" s="143"/>
      <c r="Q10" s="144"/>
      <c r="R10" s="6" t="s">
        <v>93</v>
      </c>
    </row>
    <row r="11" spans="1:22" ht="33" x14ac:dyDescent="0.3">
      <c r="A11" s="45" t="s">
        <v>8</v>
      </c>
      <c r="B11" s="8"/>
      <c r="C11" s="10"/>
      <c r="D11" s="10"/>
      <c r="E11" s="8"/>
      <c r="F11" s="8"/>
      <c r="G11" s="8"/>
      <c r="H11" s="10"/>
      <c r="I11" s="10"/>
      <c r="J11" s="10"/>
      <c r="K11" s="10"/>
      <c r="L11" s="10"/>
      <c r="M11" s="10"/>
      <c r="N11" s="10"/>
      <c r="O11" s="145"/>
      <c r="P11" s="146"/>
      <c r="Q11" s="147"/>
      <c r="R11" s="6" t="s">
        <v>94</v>
      </c>
    </row>
    <row r="12" spans="1:22" x14ac:dyDescent="0.3">
      <c r="A12" s="154" t="s">
        <v>72</v>
      </c>
      <c r="B12" s="155"/>
      <c r="C12" s="43"/>
      <c r="D12" s="47"/>
      <c r="E12" s="47"/>
      <c r="F12" s="11"/>
      <c r="G12" s="11"/>
      <c r="H12" s="11"/>
      <c r="L12" s="47"/>
      <c r="M12" s="47"/>
      <c r="N12" s="11"/>
      <c r="P12" s="38"/>
      <c r="Q12" s="40"/>
      <c r="R12" s="6" t="s">
        <v>95</v>
      </c>
    </row>
    <row r="13" spans="1:22" x14ac:dyDescent="0.3">
      <c r="A13" s="156"/>
      <c r="B13" s="157"/>
      <c r="C13" s="132" t="s">
        <v>23</v>
      </c>
      <c r="D13" s="132"/>
      <c r="E13" s="132"/>
      <c r="F13" s="150"/>
      <c r="G13" s="150"/>
      <c r="H13" s="150"/>
      <c r="I13" s="150"/>
      <c r="J13" s="150"/>
      <c r="K13" s="150"/>
      <c r="L13" s="38"/>
      <c r="M13" s="48" t="s">
        <v>24</v>
      </c>
      <c r="N13" s="4"/>
      <c r="O13" s="4"/>
      <c r="P13" s="38"/>
      <c r="Q13" s="40"/>
      <c r="R13" s="6" t="s">
        <v>96</v>
      </c>
    </row>
    <row r="14" spans="1:22" x14ac:dyDescent="0.3">
      <c r="A14" s="156"/>
      <c r="B14" s="157"/>
      <c r="C14" s="48"/>
      <c r="D14" s="48"/>
      <c r="E14" s="48"/>
      <c r="F14" s="12"/>
      <c r="G14" s="12"/>
      <c r="H14" s="12"/>
      <c r="I14" s="12"/>
      <c r="J14" s="12"/>
      <c r="K14" s="12"/>
      <c r="L14" s="49"/>
      <c r="M14" s="48"/>
      <c r="N14" s="12"/>
      <c r="O14" s="12"/>
      <c r="P14" s="38"/>
      <c r="Q14" s="40"/>
      <c r="R14" s="6" t="s">
        <v>97</v>
      </c>
    </row>
    <row r="15" spans="1:22" x14ac:dyDescent="0.3">
      <c r="A15" s="156"/>
      <c r="B15" s="157"/>
      <c r="C15" s="132" t="s">
        <v>25</v>
      </c>
      <c r="D15" s="132"/>
      <c r="E15" s="132"/>
      <c r="F15" s="13"/>
      <c r="G15" s="5"/>
      <c r="H15" s="5"/>
      <c r="I15" s="5"/>
      <c r="J15" s="5"/>
      <c r="K15" s="5"/>
      <c r="L15" s="38"/>
      <c r="M15" s="48" t="s">
        <v>24</v>
      </c>
      <c r="N15" s="4"/>
      <c r="O15" s="4"/>
      <c r="P15" s="38"/>
      <c r="Q15" s="40"/>
      <c r="R15" s="6" t="s">
        <v>98</v>
      </c>
    </row>
    <row r="16" spans="1:22" x14ac:dyDescent="0.3">
      <c r="A16" s="156"/>
      <c r="B16" s="157"/>
      <c r="C16" s="48"/>
      <c r="D16" s="48"/>
      <c r="E16" s="48"/>
      <c r="F16" s="12"/>
      <c r="G16" s="12"/>
      <c r="H16" s="12"/>
      <c r="I16" s="12"/>
      <c r="J16" s="12"/>
      <c r="K16" s="12"/>
      <c r="L16" s="49"/>
      <c r="M16" s="48"/>
      <c r="N16" s="12"/>
      <c r="O16" s="12"/>
      <c r="P16" s="38"/>
      <c r="Q16" s="40"/>
      <c r="R16" s="6" t="s">
        <v>99</v>
      </c>
    </row>
    <row r="17" spans="1:22" x14ac:dyDescent="0.3">
      <c r="A17" s="156"/>
      <c r="B17" s="157"/>
      <c r="C17" s="132" t="s">
        <v>26</v>
      </c>
      <c r="D17" s="132"/>
      <c r="E17" s="132"/>
      <c r="F17" s="13"/>
      <c r="G17" s="5"/>
      <c r="H17" s="5"/>
      <c r="I17" s="5"/>
      <c r="J17" s="5"/>
      <c r="K17" s="5"/>
      <c r="L17" s="38"/>
      <c r="M17" s="48" t="s">
        <v>24</v>
      </c>
      <c r="N17" s="4"/>
      <c r="O17" s="4"/>
      <c r="P17" s="38"/>
      <c r="Q17" s="40"/>
      <c r="R17" s="6" t="s">
        <v>100</v>
      </c>
    </row>
    <row r="18" spans="1:22" x14ac:dyDescent="0.3">
      <c r="A18" s="156"/>
      <c r="B18" s="157"/>
      <c r="C18" s="48"/>
      <c r="D18" s="48"/>
      <c r="E18" s="48"/>
      <c r="F18" s="12"/>
      <c r="G18" s="12"/>
      <c r="H18" s="12"/>
      <c r="I18" s="12"/>
      <c r="J18" s="12"/>
      <c r="K18" s="12"/>
      <c r="L18" s="49"/>
      <c r="M18" s="48"/>
      <c r="N18" s="12"/>
      <c r="O18" s="12"/>
      <c r="P18" s="38"/>
      <c r="Q18" s="40"/>
      <c r="R18" s="6" t="s">
        <v>101</v>
      </c>
    </row>
    <row r="19" spans="1:22" x14ac:dyDescent="0.3">
      <c r="A19" s="156"/>
      <c r="B19" s="157"/>
      <c r="C19" s="132" t="s">
        <v>27</v>
      </c>
      <c r="D19" s="132"/>
      <c r="E19" s="132"/>
      <c r="F19" s="13"/>
      <c r="G19" s="5"/>
      <c r="H19" s="5"/>
      <c r="I19" s="5"/>
      <c r="J19" s="5"/>
      <c r="K19" s="5"/>
      <c r="L19" s="38"/>
      <c r="M19" s="48" t="s">
        <v>24</v>
      </c>
      <c r="N19" s="4"/>
      <c r="O19" s="4"/>
      <c r="P19" s="38"/>
      <c r="Q19" s="40"/>
      <c r="R19" s="6" t="s">
        <v>102</v>
      </c>
    </row>
    <row r="20" spans="1:22" x14ac:dyDescent="0.3">
      <c r="A20" s="156"/>
      <c r="B20" s="157"/>
      <c r="C20" s="48"/>
      <c r="D20" s="48"/>
      <c r="E20" s="48"/>
      <c r="F20" s="12"/>
      <c r="G20" s="12"/>
      <c r="H20" s="12"/>
      <c r="I20" s="12"/>
      <c r="J20" s="12"/>
      <c r="K20" s="12"/>
      <c r="L20" s="49"/>
      <c r="M20" s="48"/>
      <c r="N20" s="12"/>
      <c r="O20" s="12"/>
      <c r="P20" s="38"/>
      <c r="Q20" s="40"/>
      <c r="R20" s="6" t="s">
        <v>103</v>
      </c>
    </row>
    <row r="21" spans="1:22" x14ac:dyDescent="0.3">
      <c r="A21" s="156"/>
      <c r="B21" s="157"/>
      <c r="C21" s="131" t="s">
        <v>71</v>
      </c>
      <c r="D21" s="131"/>
      <c r="E21" s="131"/>
      <c r="F21" s="14"/>
      <c r="G21" s="5"/>
      <c r="H21" s="5"/>
      <c r="I21" s="5"/>
      <c r="J21" s="5"/>
      <c r="K21" s="5"/>
      <c r="L21" s="38"/>
      <c r="M21" s="48" t="s">
        <v>24</v>
      </c>
      <c r="N21" s="4"/>
      <c r="O21" s="4"/>
      <c r="P21" s="38"/>
      <c r="Q21" s="40"/>
      <c r="R21" s="6" t="s">
        <v>104</v>
      </c>
    </row>
    <row r="22" spans="1:22" ht="13.9" customHeight="1" thickBot="1" x14ac:dyDescent="0.35">
      <c r="A22" s="158"/>
      <c r="B22" s="159"/>
      <c r="C22" s="165" t="s">
        <v>70</v>
      </c>
      <c r="D22" s="165"/>
      <c r="E22" s="165"/>
      <c r="F22" s="165"/>
      <c r="G22" s="165"/>
      <c r="H22" s="165"/>
      <c r="I22" s="165"/>
      <c r="J22" s="165"/>
      <c r="K22" s="165"/>
      <c r="L22" s="50"/>
      <c r="M22" s="50"/>
      <c r="N22" s="51"/>
      <c r="O22" s="51"/>
      <c r="P22" s="51"/>
      <c r="Q22" s="52"/>
      <c r="R22" s="6" t="s">
        <v>105</v>
      </c>
    </row>
    <row r="23" spans="1:22" x14ac:dyDescent="0.3">
      <c r="A23" s="151" t="s">
        <v>44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6" t="s">
        <v>106</v>
      </c>
    </row>
    <row r="24" spans="1:22" s="47" customFormat="1" x14ac:dyDescent="0.3">
      <c r="A24" s="179" t="s">
        <v>31</v>
      </c>
      <c r="B24" s="166" t="s">
        <v>32</v>
      </c>
      <c r="C24" s="167"/>
      <c r="D24" s="162" t="s">
        <v>35</v>
      </c>
      <c r="E24" s="168" t="s">
        <v>13</v>
      </c>
      <c r="F24" s="170"/>
      <c r="G24" s="162" t="s">
        <v>18</v>
      </c>
      <c r="H24" s="162" t="s">
        <v>118</v>
      </c>
      <c r="I24" s="162" t="s">
        <v>20</v>
      </c>
      <c r="J24" s="168" t="s">
        <v>36</v>
      </c>
      <c r="K24" s="169"/>
      <c r="L24" s="170"/>
      <c r="M24" s="162" t="s">
        <v>37</v>
      </c>
      <c r="N24" s="162" t="s">
        <v>15</v>
      </c>
      <c r="O24" s="162" t="s">
        <v>16</v>
      </c>
      <c r="P24" s="162" t="s">
        <v>38</v>
      </c>
      <c r="Q24" s="160" t="s">
        <v>17</v>
      </c>
      <c r="R24" s="6" t="s">
        <v>107</v>
      </c>
      <c r="S24" s="11"/>
      <c r="T24" s="11"/>
      <c r="U24" s="11"/>
      <c r="V24" s="11"/>
    </row>
    <row r="25" spans="1:22" s="47" customFormat="1" x14ac:dyDescent="0.3">
      <c r="A25" s="179"/>
      <c r="B25" s="53" t="s">
        <v>33</v>
      </c>
      <c r="C25" s="53" t="s">
        <v>34</v>
      </c>
      <c r="D25" s="162"/>
      <c r="E25" s="164" t="s">
        <v>14</v>
      </c>
      <c r="F25" s="177">
        <v>0.65500000000000003</v>
      </c>
      <c r="G25" s="162"/>
      <c r="H25" s="162"/>
      <c r="I25" s="162"/>
      <c r="J25" s="164" t="s">
        <v>39</v>
      </c>
      <c r="K25" s="164" t="s">
        <v>40</v>
      </c>
      <c r="L25" s="164" t="s">
        <v>41</v>
      </c>
      <c r="M25" s="162"/>
      <c r="N25" s="162"/>
      <c r="O25" s="162"/>
      <c r="P25" s="162"/>
      <c r="Q25" s="160"/>
      <c r="R25" s="6" t="s">
        <v>108</v>
      </c>
      <c r="S25" s="11"/>
      <c r="T25" s="11"/>
      <c r="U25" s="11"/>
      <c r="V25" s="11"/>
    </row>
    <row r="26" spans="1:22" s="47" customFormat="1" x14ac:dyDescent="0.3">
      <c r="A26" s="180"/>
      <c r="B26" s="53" t="s">
        <v>42</v>
      </c>
      <c r="C26" s="53" t="s">
        <v>42</v>
      </c>
      <c r="D26" s="163"/>
      <c r="E26" s="163"/>
      <c r="F26" s="178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1"/>
      <c r="R26" s="6" t="s">
        <v>109</v>
      </c>
      <c r="S26" s="11"/>
      <c r="T26" s="11"/>
      <c r="U26" s="11"/>
      <c r="V26" s="11"/>
    </row>
    <row r="27" spans="1:22" ht="33" customHeight="1" x14ac:dyDescent="0.3">
      <c r="A27" s="15"/>
      <c r="B27" s="71"/>
      <c r="C27" s="71"/>
      <c r="D27" s="16"/>
      <c r="E27" s="17"/>
      <c r="F27" s="54">
        <f>E27*0.655</f>
        <v>0</v>
      </c>
      <c r="G27" s="18"/>
      <c r="H27" s="18"/>
      <c r="I27" s="18"/>
      <c r="J27" s="18"/>
      <c r="K27" s="18"/>
      <c r="L27" s="18"/>
      <c r="M27" s="54">
        <f>SUM(J27:L27)</f>
        <v>0</v>
      </c>
      <c r="N27" s="18"/>
      <c r="O27" s="18"/>
      <c r="P27" s="18"/>
      <c r="Q27" s="19"/>
      <c r="R27" s="6" t="s">
        <v>110</v>
      </c>
    </row>
    <row r="28" spans="1:22" ht="33" customHeight="1" x14ac:dyDescent="0.3">
      <c r="A28" s="15"/>
      <c r="B28" s="71"/>
      <c r="C28" s="71"/>
      <c r="D28" s="16"/>
      <c r="E28" s="17"/>
      <c r="F28" s="54">
        <f t="shared" ref="F28:F35" si="0">E28*0.655</f>
        <v>0</v>
      </c>
      <c r="G28" s="18"/>
      <c r="H28" s="18"/>
      <c r="I28" s="18"/>
      <c r="J28" s="18"/>
      <c r="K28" s="18"/>
      <c r="L28" s="18"/>
      <c r="M28" s="54">
        <f t="shared" ref="M28:M35" si="1">SUM(J28:L28)</f>
        <v>0</v>
      </c>
      <c r="N28" s="18"/>
      <c r="O28" s="18"/>
      <c r="P28" s="18"/>
      <c r="Q28" s="19"/>
      <c r="R28" s="6" t="s">
        <v>111</v>
      </c>
    </row>
    <row r="29" spans="1:22" ht="33" customHeight="1" x14ac:dyDescent="0.3">
      <c r="A29" s="15"/>
      <c r="B29" s="71"/>
      <c r="C29" s="71"/>
      <c r="D29" s="16"/>
      <c r="E29" s="17"/>
      <c r="F29" s="54">
        <f t="shared" si="0"/>
        <v>0</v>
      </c>
      <c r="G29" s="18"/>
      <c r="H29" s="18"/>
      <c r="I29" s="18"/>
      <c r="J29" s="18"/>
      <c r="K29" s="18"/>
      <c r="L29" s="18"/>
      <c r="M29" s="54">
        <f t="shared" si="1"/>
        <v>0</v>
      </c>
      <c r="N29" s="18"/>
      <c r="O29" s="18"/>
      <c r="P29" s="18"/>
      <c r="Q29" s="19"/>
      <c r="R29" s="6" t="s">
        <v>112</v>
      </c>
    </row>
    <row r="30" spans="1:22" ht="33" customHeight="1" x14ac:dyDescent="0.3">
      <c r="A30" s="15"/>
      <c r="B30" s="71"/>
      <c r="C30" s="71"/>
      <c r="D30" s="16"/>
      <c r="E30" s="17"/>
      <c r="F30" s="54">
        <f t="shared" si="0"/>
        <v>0</v>
      </c>
      <c r="G30" s="18"/>
      <c r="H30" s="18"/>
      <c r="I30" s="18"/>
      <c r="J30" s="18"/>
      <c r="K30" s="18"/>
      <c r="L30" s="18"/>
      <c r="M30" s="54">
        <f t="shared" si="1"/>
        <v>0</v>
      </c>
      <c r="N30" s="18"/>
      <c r="O30" s="18"/>
      <c r="P30" s="18"/>
      <c r="Q30" s="19"/>
      <c r="R30" s="6" t="s">
        <v>113</v>
      </c>
    </row>
    <row r="31" spans="1:22" ht="33" customHeight="1" x14ac:dyDescent="0.3">
      <c r="A31" s="15"/>
      <c r="B31" s="71"/>
      <c r="C31" s="71"/>
      <c r="D31" s="16"/>
      <c r="E31" s="17"/>
      <c r="F31" s="54">
        <f t="shared" si="0"/>
        <v>0</v>
      </c>
      <c r="G31" s="18"/>
      <c r="H31" s="18"/>
      <c r="I31" s="18"/>
      <c r="J31" s="18"/>
      <c r="K31" s="18"/>
      <c r="L31" s="18"/>
      <c r="M31" s="54">
        <f t="shared" si="1"/>
        <v>0</v>
      </c>
      <c r="N31" s="18"/>
      <c r="O31" s="18"/>
      <c r="P31" s="18"/>
      <c r="Q31" s="19"/>
      <c r="R31" s="6" t="s">
        <v>114</v>
      </c>
    </row>
    <row r="32" spans="1:22" ht="33" customHeight="1" x14ac:dyDescent="0.3">
      <c r="A32" s="15"/>
      <c r="B32" s="71"/>
      <c r="C32" s="71"/>
      <c r="D32" s="16"/>
      <c r="E32" s="17"/>
      <c r="F32" s="54">
        <f t="shared" si="0"/>
        <v>0</v>
      </c>
      <c r="G32" s="18"/>
      <c r="H32" s="18"/>
      <c r="I32" s="18"/>
      <c r="J32" s="18"/>
      <c r="K32" s="18"/>
      <c r="L32" s="18"/>
      <c r="M32" s="54">
        <f t="shared" si="1"/>
        <v>0</v>
      </c>
      <c r="N32" s="18"/>
      <c r="O32" s="18"/>
      <c r="P32" s="18"/>
      <c r="Q32" s="19"/>
    </row>
    <row r="33" spans="1:22" ht="33" customHeight="1" x14ac:dyDescent="0.3">
      <c r="A33" s="15"/>
      <c r="B33" s="71"/>
      <c r="C33" s="71"/>
      <c r="D33" s="16"/>
      <c r="E33" s="17"/>
      <c r="F33" s="54">
        <f t="shared" si="0"/>
        <v>0</v>
      </c>
      <c r="G33" s="18"/>
      <c r="H33" s="18"/>
      <c r="I33" s="18"/>
      <c r="J33" s="18"/>
      <c r="K33" s="18"/>
      <c r="L33" s="18"/>
      <c r="M33" s="54">
        <f t="shared" si="1"/>
        <v>0</v>
      </c>
      <c r="N33" s="18"/>
      <c r="O33" s="18"/>
      <c r="P33" s="18"/>
      <c r="Q33" s="19"/>
      <c r="R33" s="3" t="s">
        <v>115</v>
      </c>
    </row>
    <row r="34" spans="1:22" ht="33" customHeight="1" x14ac:dyDescent="0.3">
      <c r="A34" s="15"/>
      <c r="B34" s="71"/>
      <c r="C34" s="71"/>
      <c r="D34" s="16"/>
      <c r="E34" s="17"/>
      <c r="F34" s="54">
        <f t="shared" si="0"/>
        <v>0</v>
      </c>
      <c r="G34" s="18"/>
      <c r="H34" s="18"/>
      <c r="I34" s="18"/>
      <c r="J34" s="18"/>
      <c r="K34" s="18"/>
      <c r="L34" s="18"/>
      <c r="M34" s="54">
        <f t="shared" si="1"/>
        <v>0</v>
      </c>
      <c r="N34" s="18"/>
      <c r="O34" s="18"/>
      <c r="P34" s="18"/>
      <c r="Q34" s="19"/>
      <c r="R34" s="3" t="s">
        <v>91</v>
      </c>
    </row>
    <row r="35" spans="1:22" ht="33" customHeight="1" thickBot="1" x14ac:dyDescent="0.35">
      <c r="A35" s="20"/>
      <c r="B35" s="71"/>
      <c r="C35" s="72"/>
      <c r="D35" s="21"/>
      <c r="E35" s="22"/>
      <c r="F35" s="54">
        <f t="shared" si="0"/>
        <v>0</v>
      </c>
      <c r="G35" s="23"/>
      <c r="H35" s="23"/>
      <c r="I35" s="23"/>
      <c r="J35" s="23"/>
      <c r="K35" s="23"/>
      <c r="L35" s="23"/>
      <c r="M35" s="55">
        <f t="shared" si="1"/>
        <v>0</v>
      </c>
      <c r="N35" s="23"/>
      <c r="O35" s="23"/>
      <c r="P35" s="23"/>
      <c r="Q35" s="24"/>
      <c r="R35" s="3" t="s">
        <v>92</v>
      </c>
    </row>
    <row r="36" spans="1:22" ht="26.45" customHeight="1" x14ac:dyDescent="0.3">
      <c r="A36" s="194" t="s">
        <v>46</v>
      </c>
      <c r="B36" s="195"/>
      <c r="C36" s="195"/>
      <c r="D36" s="195"/>
      <c r="E36" s="56">
        <f>SUM(E27:E35)</f>
        <v>0</v>
      </c>
      <c r="F36" s="57">
        <f>E36*0.655</f>
        <v>0</v>
      </c>
      <c r="G36" s="57">
        <f t="shared" ref="G36:Q36" si="2">SUM(G27:G35)</f>
        <v>0</v>
      </c>
      <c r="H36" s="57">
        <f t="shared" si="2"/>
        <v>0</v>
      </c>
      <c r="I36" s="57">
        <f t="shared" si="2"/>
        <v>0</v>
      </c>
      <c r="J36" s="57">
        <f t="shared" si="2"/>
        <v>0</v>
      </c>
      <c r="K36" s="57">
        <f t="shared" si="2"/>
        <v>0</v>
      </c>
      <c r="L36" s="57">
        <f t="shared" si="2"/>
        <v>0</v>
      </c>
      <c r="M36" s="57">
        <f t="shared" si="2"/>
        <v>0</v>
      </c>
      <c r="N36" s="57">
        <f t="shared" si="2"/>
        <v>0</v>
      </c>
      <c r="O36" s="57">
        <f t="shared" si="2"/>
        <v>0</v>
      </c>
      <c r="P36" s="57">
        <f t="shared" si="2"/>
        <v>0</v>
      </c>
      <c r="Q36" s="57">
        <f t="shared" si="2"/>
        <v>0</v>
      </c>
    </row>
    <row r="37" spans="1:22" ht="26.45" customHeight="1" x14ac:dyDescent="0.3">
      <c r="A37" s="58"/>
      <c r="B37" s="59"/>
      <c r="C37" s="59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22" ht="20.25" x14ac:dyDescent="0.35">
      <c r="A38" s="192" t="s">
        <v>73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0">
        <f>SUM(F36:I36,M36:Q36)</f>
        <v>0</v>
      </c>
      <c r="P38" s="190"/>
      <c r="Q38" s="191"/>
    </row>
    <row r="39" spans="1:22" x14ac:dyDescent="0.3">
      <c r="A39" s="187" t="s">
        <v>72</v>
      </c>
      <c r="B39" s="188"/>
      <c r="C39" s="60"/>
      <c r="D39" s="60"/>
      <c r="E39" s="60"/>
      <c r="F39" s="25"/>
      <c r="G39" s="25"/>
      <c r="H39" s="25"/>
      <c r="I39" s="25"/>
      <c r="J39" s="25"/>
      <c r="K39" s="25"/>
      <c r="L39" s="60"/>
      <c r="M39" s="60"/>
      <c r="N39" s="25"/>
      <c r="O39" s="25"/>
      <c r="P39" s="60"/>
      <c r="Q39" s="61"/>
    </row>
    <row r="40" spans="1:22" x14ac:dyDescent="0.3">
      <c r="A40" s="187"/>
      <c r="B40" s="188"/>
      <c r="C40" s="189" t="s">
        <v>23</v>
      </c>
      <c r="D40" s="189"/>
      <c r="E40" s="189"/>
      <c r="F40" s="26"/>
      <c r="G40" s="27"/>
      <c r="H40" s="27"/>
      <c r="I40" s="27"/>
      <c r="J40" s="27"/>
      <c r="K40" s="27"/>
      <c r="L40" s="60"/>
      <c r="M40" s="62" t="s">
        <v>24</v>
      </c>
      <c r="N40" s="28"/>
      <c r="O40" s="28"/>
      <c r="P40" s="60"/>
      <c r="Q40" s="61"/>
    </row>
    <row r="41" spans="1:22" x14ac:dyDescent="0.3">
      <c r="A41" s="187"/>
      <c r="B41" s="188"/>
      <c r="C41" s="62"/>
      <c r="D41" s="62"/>
      <c r="E41" s="62"/>
      <c r="F41" s="29"/>
      <c r="G41" s="29"/>
      <c r="H41" s="29"/>
      <c r="I41" s="29"/>
      <c r="J41" s="29"/>
      <c r="K41" s="29"/>
      <c r="L41" s="63"/>
      <c r="M41" s="62"/>
      <c r="N41" s="29"/>
      <c r="O41" s="29"/>
      <c r="P41" s="60"/>
      <c r="Q41" s="61"/>
    </row>
    <row r="42" spans="1:22" x14ac:dyDescent="0.3">
      <c r="A42" s="187"/>
      <c r="B42" s="188"/>
      <c r="C42" s="189" t="s">
        <v>25</v>
      </c>
      <c r="D42" s="189"/>
      <c r="E42" s="189"/>
      <c r="F42" s="26"/>
      <c r="G42" s="27"/>
      <c r="H42" s="27"/>
      <c r="I42" s="27"/>
      <c r="J42" s="27"/>
      <c r="K42" s="27"/>
      <c r="L42" s="60"/>
      <c r="M42" s="62" t="s">
        <v>24</v>
      </c>
      <c r="N42" s="28"/>
      <c r="O42" s="28"/>
      <c r="P42" s="60"/>
      <c r="Q42" s="61"/>
    </row>
    <row r="43" spans="1:22" ht="4.3499999999999996" customHeight="1" thickBot="1" x14ac:dyDescent="0.3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22" ht="17.25" thickBot="1" x14ac:dyDescent="0.35">
      <c r="A44" s="151" t="s">
        <v>47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3"/>
    </row>
    <row r="45" spans="1:22" x14ac:dyDescent="0.3">
      <c r="A45" s="99" t="s">
        <v>57</v>
      </c>
      <c r="B45" s="100"/>
      <c r="C45" s="100"/>
      <c r="D45" s="100"/>
      <c r="E45" s="100"/>
      <c r="F45" s="100"/>
      <c r="G45" s="100"/>
      <c r="H45" s="101"/>
      <c r="I45" s="99" t="s">
        <v>58</v>
      </c>
      <c r="J45" s="100"/>
      <c r="K45" s="100"/>
      <c r="L45" s="100"/>
      <c r="M45" s="100"/>
      <c r="N45" s="100"/>
      <c r="O45" s="100"/>
      <c r="P45" s="100"/>
      <c r="Q45" s="101"/>
    </row>
    <row r="46" spans="1:22" x14ac:dyDescent="0.3">
      <c r="A46" s="102" t="s">
        <v>61</v>
      </c>
      <c r="B46" s="103"/>
      <c r="C46" s="103"/>
      <c r="D46" s="103"/>
      <c r="E46" s="103"/>
      <c r="F46" s="103"/>
      <c r="G46" s="103" t="s">
        <v>59</v>
      </c>
      <c r="H46" s="116"/>
      <c r="I46" s="102" t="s">
        <v>61</v>
      </c>
      <c r="J46" s="103"/>
      <c r="K46" s="103"/>
      <c r="L46" s="103"/>
      <c r="M46" s="103"/>
      <c r="N46" s="103"/>
      <c r="O46" s="103"/>
      <c r="P46" s="103" t="s">
        <v>59</v>
      </c>
      <c r="Q46" s="205"/>
    </row>
    <row r="47" spans="1:22" ht="33" customHeight="1" x14ac:dyDescent="0.3">
      <c r="A47" s="78" t="s">
        <v>48</v>
      </c>
      <c r="B47" s="114"/>
      <c r="C47" s="114"/>
      <c r="D47" s="114"/>
      <c r="E47" s="114"/>
      <c r="F47" s="114"/>
      <c r="G47" s="80"/>
      <c r="H47" s="81"/>
      <c r="I47" s="112" t="s">
        <v>74</v>
      </c>
      <c r="J47" s="113"/>
      <c r="K47" s="65" t="s">
        <v>76</v>
      </c>
      <c r="L47" s="204"/>
      <c r="M47" s="204"/>
      <c r="N47" s="64" t="s">
        <v>75</v>
      </c>
      <c r="O47" s="69">
        <f>D9</f>
        <v>0.65500000000000003</v>
      </c>
      <c r="P47" s="94">
        <f>(L47+M47)*O47</f>
        <v>0</v>
      </c>
      <c r="Q47" s="95"/>
    </row>
    <row r="48" spans="1:22" s="49" customFormat="1" ht="33" x14ac:dyDescent="0.3">
      <c r="A48" s="67" t="s">
        <v>65</v>
      </c>
      <c r="B48" s="66" t="s">
        <v>76</v>
      </c>
      <c r="C48" s="33"/>
      <c r="D48" s="96" t="s">
        <v>75</v>
      </c>
      <c r="E48" s="96"/>
      <c r="F48" s="68">
        <f>D9</f>
        <v>0.65500000000000003</v>
      </c>
      <c r="G48" s="94">
        <f>C48*F48</f>
        <v>0</v>
      </c>
      <c r="H48" s="115"/>
      <c r="I48" s="112" t="s">
        <v>19</v>
      </c>
      <c r="J48" s="113"/>
      <c r="K48" s="113"/>
      <c r="L48" s="113"/>
      <c r="M48" s="113"/>
      <c r="N48" s="113"/>
      <c r="O48" s="113"/>
      <c r="P48" s="80"/>
      <c r="Q48" s="93"/>
      <c r="R48" s="3"/>
      <c r="S48" s="12"/>
      <c r="T48" s="3"/>
      <c r="U48" s="12"/>
      <c r="V48" s="3"/>
    </row>
    <row r="49" spans="1:22" ht="33" customHeight="1" x14ac:dyDescent="0.3">
      <c r="A49" s="78" t="s">
        <v>49</v>
      </c>
      <c r="B49" s="79"/>
      <c r="C49" s="79"/>
      <c r="D49" s="79"/>
      <c r="E49" s="79"/>
      <c r="F49" s="79"/>
      <c r="G49" s="80"/>
      <c r="H49" s="81"/>
      <c r="I49" s="112" t="s">
        <v>50</v>
      </c>
      <c r="J49" s="113"/>
      <c r="K49" s="113"/>
      <c r="L49" s="113"/>
      <c r="M49" s="113"/>
      <c r="N49" s="113"/>
      <c r="O49" s="113"/>
      <c r="P49" s="80"/>
      <c r="Q49" s="93"/>
      <c r="R49" s="12"/>
      <c r="T49" s="12"/>
      <c r="V49" s="12"/>
    </row>
    <row r="50" spans="1:22" ht="33" customHeight="1" x14ac:dyDescent="0.3">
      <c r="A50" s="78" t="s">
        <v>50</v>
      </c>
      <c r="B50" s="79"/>
      <c r="C50" s="79"/>
      <c r="D50" s="79"/>
      <c r="E50" s="79"/>
      <c r="F50" s="79"/>
      <c r="G50" s="80"/>
      <c r="H50" s="81"/>
      <c r="I50" s="112" t="s">
        <v>51</v>
      </c>
      <c r="J50" s="113"/>
      <c r="K50" s="113"/>
      <c r="L50" s="113"/>
      <c r="M50" s="113"/>
      <c r="N50" s="113"/>
      <c r="O50" s="113"/>
      <c r="P50" s="80"/>
      <c r="Q50" s="93"/>
    </row>
    <row r="51" spans="1:22" ht="33" customHeight="1" x14ac:dyDescent="0.3">
      <c r="A51" s="78" t="s">
        <v>51</v>
      </c>
      <c r="B51" s="79"/>
      <c r="C51" s="79"/>
      <c r="D51" s="79"/>
      <c r="E51" s="79"/>
      <c r="F51" s="79"/>
      <c r="G51" s="80"/>
      <c r="H51" s="81"/>
      <c r="I51" s="110" t="s">
        <v>56</v>
      </c>
      <c r="J51" s="111"/>
      <c r="K51" s="111"/>
      <c r="L51" s="111"/>
      <c r="M51" s="111"/>
      <c r="N51" s="111"/>
      <c r="O51" s="111"/>
      <c r="P51" s="202">
        <f>SUM(P47:Q50)</f>
        <v>0</v>
      </c>
      <c r="Q51" s="203"/>
    </row>
    <row r="52" spans="1:22" ht="33" customHeight="1" x14ac:dyDescent="0.3">
      <c r="A52" s="78" t="s">
        <v>52</v>
      </c>
      <c r="B52" s="79"/>
      <c r="C52" s="79"/>
      <c r="D52" s="79"/>
      <c r="E52" s="79"/>
      <c r="F52" s="79"/>
      <c r="G52" s="80"/>
      <c r="H52" s="81"/>
      <c r="I52" s="104" t="s">
        <v>64</v>
      </c>
      <c r="J52" s="105"/>
      <c r="K52" s="105"/>
      <c r="L52" s="105"/>
      <c r="M52" s="105"/>
      <c r="N52" s="105"/>
      <c r="O52" s="105"/>
      <c r="P52" s="105"/>
      <c r="Q52" s="106"/>
    </row>
    <row r="53" spans="1:22" ht="33" customHeight="1" x14ac:dyDescent="0.3">
      <c r="A53" s="78" t="s">
        <v>53</v>
      </c>
      <c r="B53" s="79"/>
      <c r="C53" s="79"/>
      <c r="D53" s="79"/>
      <c r="E53" s="79"/>
      <c r="F53" s="79"/>
      <c r="G53" s="80"/>
      <c r="H53" s="81"/>
      <c r="I53" s="104"/>
      <c r="J53" s="105"/>
      <c r="K53" s="105"/>
      <c r="L53" s="105"/>
      <c r="M53" s="105"/>
      <c r="N53" s="105"/>
      <c r="O53" s="105"/>
      <c r="P53" s="105"/>
      <c r="Q53" s="106"/>
    </row>
    <row r="54" spans="1:22" ht="33" customHeight="1" x14ac:dyDescent="0.3">
      <c r="A54" s="78" t="s">
        <v>19</v>
      </c>
      <c r="B54" s="79"/>
      <c r="C54" s="79"/>
      <c r="D54" s="79"/>
      <c r="E54" s="79"/>
      <c r="F54" s="79"/>
      <c r="G54" s="80"/>
      <c r="H54" s="81"/>
      <c r="I54" s="104"/>
      <c r="J54" s="105"/>
      <c r="K54" s="105"/>
      <c r="L54" s="105"/>
      <c r="M54" s="105"/>
      <c r="N54" s="105"/>
      <c r="O54" s="105"/>
      <c r="P54" s="105"/>
      <c r="Q54" s="106"/>
    </row>
    <row r="55" spans="1:22" ht="33" customHeight="1" thickBot="1" x14ac:dyDescent="0.35">
      <c r="A55" s="97" t="s">
        <v>60</v>
      </c>
      <c r="B55" s="98"/>
      <c r="C55" s="98"/>
      <c r="D55" s="98"/>
      <c r="E55" s="98"/>
      <c r="F55" s="98"/>
      <c r="G55" s="82">
        <f>SUM(G47:H54)</f>
        <v>0</v>
      </c>
      <c r="H55" s="83"/>
      <c r="I55" s="107"/>
      <c r="J55" s="108"/>
      <c r="K55" s="108"/>
      <c r="L55" s="108"/>
      <c r="M55" s="108"/>
      <c r="N55" s="108"/>
      <c r="O55" s="108"/>
      <c r="P55" s="108"/>
      <c r="Q55" s="109"/>
    </row>
    <row r="56" spans="1:22" ht="33" customHeight="1" thickTop="1" x14ac:dyDescent="0.3">
      <c r="A56" s="87" t="s">
        <v>62</v>
      </c>
      <c r="B56" s="88"/>
      <c r="C56" s="88"/>
      <c r="D56" s="88"/>
      <c r="E56" s="88"/>
      <c r="F56" s="88"/>
      <c r="G56" s="89"/>
      <c r="H56" s="90">
        <f>P51-G55</f>
        <v>0</v>
      </c>
      <c r="I56" s="91"/>
      <c r="J56" s="92"/>
      <c r="K56" s="199" t="s">
        <v>63</v>
      </c>
      <c r="L56" s="200"/>
      <c r="M56" s="200"/>
      <c r="N56" s="200"/>
      <c r="O56" s="200"/>
      <c r="P56" s="200"/>
      <c r="Q56" s="201"/>
    </row>
    <row r="57" spans="1:22" ht="33" customHeight="1" x14ac:dyDescent="0.3">
      <c r="A57" s="84" t="s">
        <v>54</v>
      </c>
      <c r="B57" s="85"/>
      <c r="C57" s="85"/>
      <c r="D57" s="85"/>
      <c r="E57" s="85"/>
      <c r="F57" s="85"/>
      <c r="G57" s="85"/>
      <c r="H57" s="86"/>
      <c r="I57" s="84" t="s">
        <v>55</v>
      </c>
      <c r="J57" s="85"/>
      <c r="K57" s="85"/>
      <c r="L57" s="85"/>
      <c r="M57" s="85"/>
      <c r="N57" s="85"/>
      <c r="O57" s="85"/>
      <c r="P57" s="85"/>
      <c r="Q57" s="86"/>
    </row>
    <row r="58" spans="1:22" ht="7.5" customHeight="1" x14ac:dyDescent="0.3">
      <c r="A58" s="196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8"/>
    </row>
    <row r="59" spans="1:22" ht="33" customHeight="1" x14ac:dyDescent="0.3">
      <c r="A59" s="181" t="s">
        <v>66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</row>
    <row r="60" spans="1:22" ht="33" customHeight="1" x14ac:dyDescent="0.3">
      <c r="A60" s="184" t="s">
        <v>67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</row>
    <row r="61" spans="1:22" ht="33" customHeight="1" x14ac:dyDescent="0.3">
      <c r="A61" s="184" t="s">
        <v>68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6"/>
    </row>
    <row r="62" spans="1:22" ht="33" customHeight="1" x14ac:dyDescent="0.3">
      <c r="A62" s="184" t="s">
        <v>69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6"/>
    </row>
    <row r="63" spans="1:22" ht="7.5" customHeight="1" x14ac:dyDescent="0.3">
      <c r="A63" s="206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8"/>
    </row>
    <row r="64" spans="1:22" x14ac:dyDescent="0.3">
      <c r="A64" s="217" t="s">
        <v>72</v>
      </c>
      <c r="B64" s="218"/>
      <c r="C64" s="212" t="s">
        <v>23</v>
      </c>
      <c r="D64" s="212"/>
      <c r="E64" s="212"/>
      <c r="F64" s="197"/>
      <c r="G64" s="197"/>
      <c r="H64" s="197"/>
      <c r="I64" s="197"/>
      <c r="J64" s="197"/>
      <c r="K64" s="197"/>
      <c r="L64" s="210"/>
      <c r="M64" s="212" t="s">
        <v>24</v>
      </c>
      <c r="N64" s="197"/>
      <c r="O64" s="197"/>
      <c r="P64" s="210"/>
      <c r="Q64" s="213"/>
    </row>
    <row r="65" spans="1:17" x14ac:dyDescent="0.3">
      <c r="A65" s="219"/>
      <c r="B65" s="220"/>
      <c r="C65" s="124"/>
      <c r="D65" s="124"/>
      <c r="E65" s="124"/>
      <c r="F65" s="209"/>
      <c r="G65" s="209"/>
      <c r="H65" s="209"/>
      <c r="I65" s="209"/>
      <c r="J65" s="209"/>
      <c r="K65" s="209"/>
      <c r="L65" s="211"/>
      <c r="M65" s="124"/>
      <c r="N65" s="209"/>
      <c r="O65" s="209"/>
      <c r="P65" s="211"/>
      <c r="Q65" s="214"/>
    </row>
    <row r="66" spans="1:17" x14ac:dyDescent="0.3">
      <c r="A66" s="219"/>
      <c r="B66" s="220"/>
      <c r="C66" s="124" t="s">
        <v>25</v>
      </c>
      <c r="D66" s="224"/>
      <c r="E66" s="224"/>
      <c r="F66" s="12"/>
      <c r="G66" s="12"/>
      <c r="H66" s="12"/>
      <c r="I66" s="12"/>
      <c r="J66" s="12"/>
      <c r="K66" s="12"/>
      <c r="L66" s="49"/>
      <c r="M66" s="48"/>
      <c r="N66" s="12"/>
      <c r="O66" s="12"/>
      <c r="P66" s="211"/>
      <c r="Q66" s="214"/>
    </row>
    <row r="67" spans="1:17" x14ac:dyDescent="0.3">
      <c r="A67" s="219"/>
      <c r="B67" s="220"/>
      <c r="C67" s="224"/>
      <c r="D67" s="224"/>
      <c r="E67" s="224"/>
      <c r="F67" s="13"/>
      <c r="G67" s="5"/>
      <c r="H67" s="5"/>
      <c r="I67" s="5"/>
      <c r="J67" s="5"/>
      <c r="K67" s="5"/>
      <c r="L67" s="38"/>
      <c r="M67" s="36" t="s">
        <v>24</v>
      </c>
      <c r="N67" s="4"/>
      <c r="O67" s="4"/>
      <c r="P67" s="211"/>
      <c r="Q67" s="214"/>
    </row>
    <row r="68" spans="1:17" ht="6" customHeight="1" thickBot="1" x14ac:dyDescent="0.35">
      <c r="A68" s="221"/>
      <c r="B68" s="222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15"/>
      <c r="Q68" s="216"/>
    </row>
  </sheetData>
  <sheetProtection algorithmName="SHA-512" hashValue="nlSOdaSZq3oGsarsfoCGdcu6ItLQxDDtu4jxsjkhzq3t3xvSYNmNlUUgUuozuqZFTeNkmSApLB6j5v/HGyVJjQ==" saltValue="72vmdmVDHK3fpjZ+8zhGaw==" spinCount="100000" sheet="1" formatCells="0" selectLockedCells="1"/>
  <mergeCells count="130">
    <mergeCell ref="A63:Q63"/>
    <mergeCell ref="F64:K65"/>
    <mergeCell ref="L64:L65"/>
    <mergeCell ref="M64:M65"/>
    <mergeCell ref="N64:O65"/>
    <mergeCell ref="P64:Q68"/>
    <mergeCell ref="A64:B68"/>
    <mergeCell ref="C68:O68"/>
    <mergeCell ref="C64:E65"/>
    <mergeCell ref="C66:E67"/>
    <mergeCell ref="E24:F24"/>
    <mergeCell ref="F25:F26"/>
    <mergeCell ref="E25:E26"/>
    <mergeCell ref="D24:D26"/>
    <mergeCell ref="A24:A26"/>
    <mergeCell ref="A59:Q59"/>
    <mergeCell ref="A60:Q60"/>
    <mergeCell ref="A61:Q61"/>
    <mergeCell ref="A62:Q62"/>
    <mergeCell ref="A39:B42"/>
    <mergeCell ref="A44:Q44"/>
    <mergeCell ref="C40:E40"/>
    <mergeCell ref="C42:E42"/>
    <mergeCell ref="G24:G26"/>
    <mergeCell ref="O38:Q38"/>
    <mergeCell ref="A38:N38"/>
    <mergeCell ref="A36:D36"/>
    <mergeCell ref="A58:Q58"/>
    <mergeCell ref="K56:Q56"/>
    <mergeCell ref="P51:Q51"/>
    <mergeCell ref="P50:Q50"/>
    <mergeCell ref="L47:M47"/>
    <mergeCell ref="P46:Q46"/>
    <mergeCell ref="P48:Q48"/>
    <mergeCell ref="Q24:Q26"/>
    <mergeCell ref="P24:P26"/>
    <mergeCell ref="O24:O26"/>
    <mergeCell ref="N24:N26"/>
    <mergeCell ref="M24:M26"/>
    <mergeCell ref="L25:L26"/>
    <mergeCell ref="M1:N1"/>
    <mergeCell ref="A23:Q23"/>
    <mergeCell ref="C22:K22"/>
    <mergeCell ref="B24:C24"/>
    <mergeCell ref="K25:K26"/>
    <mergeCell ref="J25:J26"/>
    <mergeCell ref="J24:L24"/>
    <mergeCell ref="I24:I26"/>
    <mergeCell ref="H24:H26"/>
    <mergeCell ref="A3:B3"/>
    <mergeCell ref="J8:J9"/>
    <mergeCell ref="G8:G9"/>
    <mergeCell ref="F8:F9"/>
    <mergeCell ref="E8:E9"/>
    <mergeCell ref="A8:A9"/>
    <mergeCell ref="B8:B9"/>
    <mergeCell ref="C8:D8"/>
    <mergeCell ref="H8:I9"/>
    <mergeCell ref="C21:E21"/>
    <mergeCell ref="C19:E19"/>
    <mergeCell ref="C17:E17"/>
    <mergeCell ref="C15:E15"/>
    <mergeCell ref="C13:E13"/>
    <mergeCell ref="M8:N9"/>
    <mergeCell ref="O8:Q9"/>
    <mergeCell ref="P4:Q4"/>
    <mergeCell ref="J2:L2"/>
    <mergeCell ref="I5:K5"/>
    <mergeCell ref="O5:Q5"/>
    <mergeCell ref="C3:H3"/>
    <mergeCell ref="O10:Q11"/>
    <mergeCell ref="M10:N10"/>
    <mergeCell ref="K10:L10"/>
    <mergeCell ref="F13:K13"/>
    <mergeCell ref="A7:Q7"/>
    <mergeCell ref="A12:B22"/>
    <mergeCell ref="H10:I10"/>
    <mergeCell ref="K8:L9"/>
    <mergeCell ref="F1:G1"/>
    <mergeCell ref="B2:D2"/>
    <mergeCell ref="H1:K1"/>
    <mergeCell ref="O1:Q1"/>
    <mergeCell ref="G2:I2"/>
    <mergeCell ref="M2:Q2"/>
    <mergeCell ref="A5:B5"/>
    <mergeCell ref="E2:F2"/>
    <mergeCell ref="E4:G4"/>
    <mergeCell ref="J3:L3"/>
    <mergeCell ref="K4:L4"/>
    <mergeCell ref="N4:O4"/>
    <mergeCell ref="M3:Q3"/>
    <mergeCell ref="H4:J4"/>
    <mergeCell ref="B4:D4"/>
    <mergeCell ref="C5:F5"/>
    <mergeCell ref="M5:N5"/>
    <mergeCell ref="P49:Q49"/>
    <mergeCell ref="P47:Q47"/>
    <mergeCell ref="D48:E48"/>
    <mergeCell ref="A55:F55"/>
    <mergeCell ref="I45:Q45"/>
    <mergeCell ref="I46:O46"/>
    <mergeCell ref="I52:Q55"/>
    <mergeCell ref="I51:O51"/>
    <mergeCell ref="I50:O50"/>
    <mergeCell ref="I49:O49"/>
    <mergeCell ref="I48:O48"/>
    <mergeCell ref="I47:J47"/>
    <mergeCell ref="A45:H45"/>
    <mergeCell ref="A46:F46"/>
    <mergeCell ref="A47:F47"/>
    <mergeCell ref="G47:H47"/>
    <mergeCell ref="G48:H48"/>
    <mergeCell ref="G49:H49"/>
    <mergeCell ref="G46:H46"/>
    <mergeCell ref="A49:F49"/>
    <mergeCell ref="A50:F50"/>
    <mergeCell ref="A51:F51"/>
    <mergeCell ref="A52:F52"/>
    <mergeCell ref="A53:F53"/>
    <mergeCell ref="A54:F54"/>
    <mergeCell ref="G50:H50"/>
    <mergeCell ref="G51:H51"/>
    <mergeCell ref="G52:H52"/>
    <mergeCell ref="G53:H53"/>
    <mergeCell ref="G54:H54"/>
    <mergeCell ref="G55:H55"/>
    <mergeCell ref="I57:Q57"/>
    <mergeCell ref="A57:H57"/>
    <mergeCell ref="A56:G56"/>
    <mergeCell ref="H56:J56"/>
  </mergeCells>
  <dataValidations count="10">
    <dataValidation type="list" showInputMessage="1" showErrorMessage="1" errorTitle="Invalid Entry!" error="Select your Official Station or Base" promptTitle="Official Station or Base:" prompt="Select your Official Station or Base!" sqref="H1:K1" xr:uid="{8F6642F7-56A2-48BE-A334-CEC778F7AAF5}">
      <formula1>$R$2:$R$31</formula1>
    </dataValidation>
    <dataValidation type="list" showInputMessage="1" showErrorMessage="1" errorTitle="Invalid Entry!" error="Choose In State or Out of State" promptTitle="Type of Travel" prompt="Choose In State or Out of State" sqref="I5:K5" xr:uid="{27247872-2869-48C8-BEA2-0D63898A1CE0}">
      <formula1>$T$2:$T$3</formula1>
    </dataValidation>
    <dataValidation type="whole" allowBlank="1" showErrorMessage="1" errorTitle="Invalid Entry!" error="Miles must be in whole numbers!" sqref="C10" xr:uid="{A759623B-4F27-4509-988A-C9CBD46510F7}">
      <formula1>0</formula1>
      <formula2>10000</formula2>
    </dataValidation>
    <dataValidation type="list" showInputMessage="1" showErrorMessage="1" errorTitle="Invalid Entry!" error="Choose your Mode of Transportation!" promptTitle="Mode of Transportation" prompt="Choose Mode of Transportation" sqref="O5:Q5" xr:uid="{1C7EC359-938D-4CFC-879F-DA3DE396E3D1}">
      <formula1>$V$2:$V$5</formula1>
    </dataValidation>
    <dataValidation type="list" showInputMessage="1" showErrorMessage="1" promptTitle="Pre-Payment of Registration?" prompt="Choose Yes or No" sqref="B11" xr:uid="{14F8F5A2-ED28-4B8A-902F-9E6C7402338B}">
      <formula1>$R$34:$R$35</formula1>
    </dataValidation>
    <dataValidation type="list" showInputMessage="1" showErrorMessage="1" promptTitle="Pre-Payment of Airfare?" prompt="Choose Yes or No" sqref="E11" xr:uid="{6560A646-47C8-4531-BC0B-590642AEA5CA}">
      <formula1>$R$34:$R$35</formula1>
    </dataValidation>
    <dataValidation type="list" showInputMessage="1" showErrorMessage="1" promptTitle="Pre-Payment of Baggage?" prompt="Choose Yes or No" sqref="F11" xr:uid="{C6CC74A2-C260-4132-9B0F-376DB2B6E58C}">
      <formula1>$R$34:$R$35</formula1>
    </dataValidation>
    <dataValidation type="list" allowBlank="1" showInputMessage="1" showErrorMessage="1" promptTitle="Pre-Payment of Lodging?" prompt="Choose Yes or No" sqref="G11" xr:uid="{9B1FD812-6DC2-437B-B1F5-3170EBDB2E19}">
      <formula1>$R$34:$R$35</formula1>
    </dataValidation>
    <dataValidation type="whole" allowBlank="1" showErrorMessage="1" errorTitle="Invalid Entry!" error="You must use a Whole Number." sqref="C48 L47:M47" xr:uid="{DD8A7606-F23C-459E-B311-466AF02B91FA}">
      <formula1>0</formula1>
      <formula2>10000</formula2>
    </dataValidation>
    <dataValidation type="whole" allowBlank="1" showErrorMessage="1" errorTitle="Invalid Entry!" error="Miles must be in Whole Numbers!" sqref="E27:E35" xr:uid="{95CDF9B8-46D2-4F49-9E07-9B17726B2495}">
      <formula1>0</formula1>
      <formula2>10000</formula2>
    </dataValidation>
  </dataValidations>
  <hyperlinks>
    <hyperlink ref="K4:L4" r:id="rId1" display="Destination Meal Rate:" xr:uid="{67A9D226-503A-441A-BDB7-9F31CA2D8AAF}"/>
  </hyperlinks>
  <pageMargins left="0.7" right="0.7" top="0.86458333333333337" bottom="0.43020833333333336" header="0.3" footer="0.3"/>
  <pageSetup scale="56" fitToHeight="0" orientation="landscape" r:id="rId2"/>
  <headerFooter>
    <oddHeader>&amp;L&amp;G&amp;C&amp;"Segoe UI,Regular"&amp;14&amp;K171796JF Ingram State Technical College
Actual Expenses Travel</oddHeader>
    <oddFooter>&amp;L&amp;KFF0000Revised: 01/01/2023</oddFooter>
  </headerFooter>
  <rowBreaks count="1" manualBreakCount="1">
    <brk id="43" max="16383" man="1"/>
  </rowBreaks>
  <colBreaks count="1" manualBreakCount="1">
    <brk id="17" max="1048575" man="1"/>
  </colBreak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F3C3230090149B03B328AD5385A7F" ma:contentTypeVersion="16" ma:contentTypeDescription="Create a new document." ma:contentTypeScope="" ma:versionID="34d9875664bcd111a2ef886dad4e2dc2">
  <xsd:schema xmlns:xsd="http://www.w3.org/2001/XMLSchema" xmlns:xs="http://www.w3.org/2001/XMLSchema" xmlns:p="http://schemas.microsoft.com/office/2006/metadata/properties" xmlns:ns1="http://schemas.microsoft.com/sharepoint/v3" xmlns:ns3="f548bf3d-92d9-41ab-928c-144b30388013" xmlns:ns4="dcdcea19-8404-47bd-a235-0014ad93820d" targetNamespace="http://schemas.microsoft.com/office/2006/metadata/properties" ma:root="true" ma:fieldsID="7df0a9c2541926a964e74b5af31bd017" ns1:_="" ns3:_="" ns4:_="">
    <xsd:import namespace="http://schemas.microsoft.com/sharepoint/v3"/>
    <xsd:import namespace="f548bf3d-92d9-41ab-928c-144b30388013"/>
    <xsd:import namespace="dcdcea19-8404-47bd-a235-0014ad9382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8bf3d-92d9-41ab-928c-144b30388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cea19-8404-47bd-a235-0014ad938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D71301-01A8-472D-89BA-7A2FC126E9D9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dcdcea19-8404-47bd-a235-0014ad93820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548bf3d-92d9-41ab-928c-144b30388013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0BEC91-8E3C-4C13-A60A-E3A373BF07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F0AE7-9850-4A7D-A31C-3DDE9D603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48bf3d-92d9-41ab-928c-144b30388013"/>
    <ds:schemaRef ds:uri="dcdcea19-8404-47bd-a235-0014ad938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Strength</dc:creator>
  <cp:lastModifiedBy>Emma Strength</cp:lastModifiedBy>
  <cp:lastPrinted>2023-02-01T14:46:34Z</cp:lastPrinted>
  <dcterms:created xsi:type="dcterms:W3CDTF">2022-11-15T03:40:26Z</dcterms:created>
  <dcterms:modified xsi:type="dcterms:W3CDTF">2023-02-09T16:09:31Z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0x010100FBFF3C3230090149B03B328AD5385A7F</vt:lpwstr>
  </property>
</Properties>
</file>